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atc\AppData\Local\Temp\Tandan JSC\files\"/>
    </mc:Choice>
  </mc:AlternateContent>
  <bookViews>
    <workbookView xWindow="-105" yWindow="-105" windowWidth="23250" windowHeight="12450" activeTab="2"/>
  </bookViews>
  <sheets>
    <sheet name="Dự phòng" sheetId="2" r:id="rId1"/>
    <sheet name="Chi khác" sheetId="1" r:id="rId2"/>
    <sheet name="Tiền sử dụng đất" sheetId="3" r:id="rId3"/>
    <sheet name="Cải cách tiền lương" sheetId="4" r:id="rId4"/>
  </sheets>
  <definedNames>
    <definedName name="_xlnm.Print_Titles" localSheetId="2">'Tiền sử dụng đất'!$4:$4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4" l="1"/>
  <c r="D7" i="2" l="1"/>
  <c r="D13" i="2" s="1"/>
  <c r="D19" i="3" l="1"/>
  <c r="D12" i="3" l="1"/>
  <c r="D11" i="3" s="1"/>
  <c r="D7" i="3"/>
  <c r="D6" i="3" s="1"/>
  <c r="D5" i="3" l="1"/>
  <c r="D8" i="1"/>
  <c r="D7" i="1" s="1"/>
  <c r="D18" i="1" s="1"/>
</calcChain>
</file>

<file path=xl/sharedStrings.xml><?xml version="1.0" encoding="utf-8"?>
<sst xmlns="http://schemas.openxmlformats.org/spreadsheetml/2006/main" count="125" uniqueCount="93">
  <si>
    <t>STT</t>
  </si>
  <si>
    <t>Nội dung</t>
  </si>
  <si>
    <t>Đơn vị</t>
  </si>
  <si>
    <t>Số tiền</t>
  </si>
  <si>
    <t>Ghi chú</t>
  </si>
  <si>
    <t>Bổ sung kinh phí tổ chức Lễ kỷ niệm 140 năm khời nghĩa Yên Thế tại huyện Tân Yên</t>
  </si>
  <si>
    <t>Hỗ trợ kinh phí tuyên dương công nhân lao động nhân dịp tháng Công nhân</t>
  </si>
  <si>
    <t>Liên Đoàn lao động</t>
  </si>
  <si>
    <t>Phòng VH-TT</t>
  </si>
  <si>
    <t>TT VHTT-TT</t>
  </si>
  <si>
    <t>UBND xã Tân Trung</t>
  </si>
  <si>
    <t>Ban QLDA ĐTXD huyện</t>
  </si>
  <si>
    <t>Cộng</t>
  </si>
  <si>
    <t>(Kèm theo Tờ trình số        /TTr-UBND ngày      /4/2024 của UBND huyện)</t>
  </si>
  <si>
    <t>ĐVT: triệu đồng</t>
  </si>
  <si>
    <t>Hội CCB huyện</t>
  </si>
  <si>
    <t>Đại hội thành lập Hội Cựu Công an nhân dân huyện Tân Yên</t>
  </si>
  <si>
    <t>Công an huyện</t>
  </si>
  <si>
    <t xml:space="preserve"> Đề án: Nâng cao năng lực số cho thanh, thiếu niên; phát huy vai trò nồng cốt, đi đầu của các cấp bộ đoàn trong chuyển đổi số giai đoạn 2022-2025 trên địa bàn tỉnh BG</t>
  </si>
  <si>
    <t>Đoàn Thanh niên</t>
  </si>
  <si>
    <t>ĐỀ ÁN: Phát triển ứng dựng dữ liệu về dân cư, định danh và xác thực điện tử phục vụ chuyển đổi số quốc gia giai đoạn 2022-2025, tầm nhìn đến năm 2030</t>
  </si>
  <si>
    <t>Kinh phí mua Vacxin, công tiêm phòng năm 2024</t>
  </si>
  <si>
    <t>Trung tâm DVKTNN</t>
  </si>
  <si>
    <t>Kinh phí tổ chức Hội thi nghiệp vụ chữa cháy và cứu nạn, cứu hộ "Tổ liên gia an toàn phòng cháy, chữa cháy" huyện Tân Yên</t>
  </si>
  <si>
    <t>Hỗ trợ kinh phí cho các xã phục vụ "Tiểu Đề án sắp xếp đơn vị hành chính cấp xã giai đoạn 2023-2025 trên địa bàn huyện Tân Yên"</t>
  </si>
  <si>
    <t>UBND các xã: Đại Hóa, Lan Giới, Lam Cốt, Phúc Sơn, Quang Tiến</t>
  </si>
  <si>
    <t>PHÂN BỔ KẾ HOẠCH VỐN TỪ NGUỒN THU TIỀN SỬ DỤNG ĐẤT CHƯA PHÂN BỔ NĂM 2024</t>
  </si>
  <si>
    <t>Chủ đầu tư/Đơn vị thực hiện</t>
  </si>
  <si>
    <t>UBND TT Cao Thượng</t>
  </si>
  <si>
    <t>Hỗ trợ công tác dân vận cơ sở: đ/c Nhàn, đ/c Đô, đ/c Hùng</t>
  </si>
  <si>
    <t>UBND xã Việt Lập</t>
  </si>
  <si>
    <t>Hỗ trợ công tác dân vận cơ sở: đ/c Thế</t>
  </si>
  <si>
    <t>Hỗ trợ công tác dân vận cơ sở: đ/c Chính</t>
  </si>
  <si>
    <t>Hỗ trợ tu bổ, tôn tạo di tích cấp tình Đình Thễ, xã Lan Giới</t>
  </si>
  <si>
    <t>UBND xã Lan Giới</t>
  </si>
  <si>
    <t>CSHT khu dân cư Thúy Cầu (Đồi Ông Chương)</t>
  </si>
  <si>
    <t>UBND xã Ngọc Vân</t>
  </si>
  <si>
    <t>CSHT khu dân cư Đồng Xuân, TT Nhã Nam</t>
  </si>
  <si>
    <t>UBND TT Nhã Nam</t>
  </si>
  <si>
    <t>Khu dân cư cạnh trường THCS Liên Chung, xã Liên Chung, huyện Tân Yên</t>
  </si>
  <si>
    <t>UBND xã Liên Chung</t>
  </si>
  <si>
    <t>Xây dựng CSHT khu dân cư Đồng Xi, thôn Chúc, xã Đại Hóa, huyện Tân Yên</t>
  </si>
  <si>
    <t>TT PTQĐ&amp;QLTTGTXDMT</t>
  </si>
  <si>
    <t>Xây dựng cơ sở hạ tầng khu dân cư Dốc Đỏ, thôn Chính Ngoài, Trấn Thành, xã Quang Tiến, huyện Tân Yên</t>
  </si>
  <si>
    <t>Khu dân cư Đồi Rồng, xã Ngọc Lý, huyện Tân Yên</t>
  </si>
  <si>
    <t>UBND xã Ngọc Lý</t>
  </si>
  <si>
    <t>Kinh phí vận hành chợ tạm để thực hiện sửa chữa chợ Mọc</t>
  </si>
  <si>
    <t>Bổ sung KHV các dự án hạ tầng dân cư để thực hiện hoàn trả phí ứng vốn Quỹ đầu tư phát triển, các dự án:</t>
  </si>
  <si>
    <t>Xây dựng CSHT khu dân cư Đồng Xuân, TT Nhã Nam, huyện Tân Yên</t>
  </si>
  <si>
    <t>Xây dựng CSHT khu dân cư thôn Đồng Lim, xã Ngọc Lý, huyện Tân Yên (giai đoạn 2)</t>
  </si>
  <si>
    <t>Hỗ trợ tu bổ, tôn tạo di tích theo KH số 36/KH-UBND ngày 13/12/2021</t>
  </si>
  <si>
    <t>Kế hoạch số 58/KH-UBND ngày 13/3/2024</t>
  </si>
  <si>
    <t>Hỗ trợ công tác dân vận cơ sở: đ/c Cảnh</t>
  </si>
  <si>
    <t>UBND xã Quế Nham</t>
  </si>
  <si>
    <t>Dự án xây dựng CSHT khu dân cư
Cây Xừng, xã Quế Nham, huyện Tân Yên</t>
  </si>
  <si>
    <t>Hoạt động tôn vinh, tri ân các chiến sỹ Điện Biên, Thanh niên xung phong, dân công hỏa tuyến (trực tiếp tham gia chiến dịch Điện Biên Phủ)</t>
  </si>
  <si>
    <t>UB MTTQ huyện</t>
  </si>
  <si>
    <t>Theo Kế hoạch số 180-KH/HU</t>
  </si>
  <si>
    <t xml:space="preserve">Văn phòng HĐND&amp;UBND </t>
  </si>
  <si>
    <t>Camera giám sát tại Bộ phận Một cửa cấp huyện, cấp xã</t>
  </si>
  <si>
    <t>Xây dựng CSHT khu dân cư thôn
Thúy Cầu-Hội Phú, xã Ngọc Vân,
huyện Tân Yên-giai đoạn 1</t>
  </si>
  <si>
    <t>Xây dựng CSHT khu dân cư thôn Cầu Cần, xã Việt Lập (giai đoạn 2)</t>
  </si>
  <si>
    <t>Kinh phí thực hiện công tác dân vân cơ sở</t>
  </si>
  <si>
    <t>Xây dựng tường bao, lát sân, nền NVH TDP phố Mới, TT Cao Thượng</t>
  </si>
  <si>
    <t>Cải tạo trụ sở Đảng ủy- HĐND- UBND xã Lan Giới, HM: Nhà làm việc 3 tầng</t>
  </si>
  <si>
    <t>Tu bổ, tôn tại di tích đình Kim Tràng, xã Việt Lập, huyện Tân Yên, tỉnh Bắc Giang, HM: Tiền tế và Hậu cung</t>
  </si>
  <si>
    <t>I</t>
  </si>
  <si>
    <t>Dự toán giao</t>
  </si>
  <si>
    <t>II</t>
  </si>
  <si>
    <t>Dự phòng đã chi kỳ trước</t>
  </si>
  <si>
    <t>III</t>
  </si>
  <si>
    <t>Dự phòng phân bổ kỳ này</t>
  </si>
  <si>
    <t>IV</t>
  </si>
  <si>
    <t xml:space="preserve">Nguồn dự phòng chưa chi </t>
  </si>
  <si>
    <t>Chi khác đề nghị phân bổ kỳ này</t>
  </si>
  <si>
    <t>Nguồn chi khác chưa chi</t>
  </si>
  <si>
    <t>Tu bổ di tích Chùa Rõm, thôn Đông An Vàng, xã Việt Lập</t>
  </si>
  <si>
    <t>Kinh phí nộp tiền bảo vệ phát triển đất trồng lúa khi chuyển mục đích sử dụng đất theo Thông báo của STC:</t>
  </si>
  <si>
    <t>05 dự án</t>
  </si>
  <si>
    <t>Chi khác đã chi trình tại kỳ họp chuyên đề HĐND huyện tháng 3/2024</t>
  </si>
  <si>
    <t xml:space="preserve">Đơn vị </t>
  </si>
  <si>
    <t>06 dự án</t>
  </si>
  <si>
    <t>Bổ sung KP Đại hội thi đua yêu nước lần thứ VII</t>
  </si>
  <si>
    <t>Trường Tiểu học An Dương</t>
  </si>
  <si>
    <t>Dương Thị Thuần</t>
  </si>
  <si>
    <t>Ngô Thị Thanh</t>
  </si>
  <si>
    <t>Đoàn Thị Ngọc</t>
  </si>
  <si>
    <t>Trường Mầm non Việt Lập</t>
  </si>
  <si>
    <t>Trường Tiểu học Hợp Đức</t>
  </si>
  <si>
    <t>ĐVT: Đồng</t>
  </si>
  <si>
    <t>PHÂN BỔ KINH PHÍ TỪ NGUỒN CẢI CÁCH TIỀN LƯƠNG CHO CÁC CƠ QUAN, ĐƠN VỊ ĐỂ THỰC HIỆN CHÍNH SÁCH TINH GIẢN BIÊN CHẾ</t>
  </si>
  <si>
    <t>PHÂN BỔ  KINH PHÍ CHO CÁC CƠ QUAN, ĐƠN VỊ TỪ NGUỒN DỰ PHÒNG NGÂN SÁCH HUYỆN</t>
  </si>
  <si>
    <t>PHÂN BỔ KINH PHÍ CHO CÁC CƠ QUAN, ĐƠN VỊ TỪ NGUỒN CHI KHÁC NGÂN SÁCH HUYỆN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</si>
</sst>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5" fontId="4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7" fillId="0" borderId="0" xfId="0" applyNumberFormat="1" applyFont="1" applyAlignment="1">
      <alignment horizontal="center" vertical="center" wrapText="1"/>
    </xf>
    <xf numFmtId="43" fontId="7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3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B4" sqref="B4"/>
    </sheetView>
  </sheetViews>
  <sheetFormatPr defaultColWidth="9.140625" defaultRowHeight="15.75" x14ac:dyDescent="0.25"/>
  <cols>
    <col min="1" max="1" width="7" style="3" customWidth="1"/>
    <col min="2" max="2" width="32.7109375" style="1" customWidth="1"/>
    <col min="3" max="3" width="25.85546875" style="1" customWidth="1"/>
    <col min="4" max="4" width="15.85546875" style="2" customWidth="1"/>
    <col min="5" max="5" width="14.85546875" style="1" customWidth="1"/>
    <col min="6" max="16384" width="9.140625" style="1"/>
  </cols>
  <sheetData>
    <row r="1" spans="1:5" ht="37.5" customHeight="1" x14ac:dyDescent="0.25">
      <c r="A1" s="44" t="s">
        <v>91</v>
      </c>
      <c r="B1" s="44"/>
      <c r="C1" s="44"/>
      <c r="D1" s="44"/>
      <c r="E1" s="44"/>
    </row>
    <row r="2" spans="1:5" ht="25.5" customHeight="1" x14ac:dyDescent="0.25">
      <c r="A2" s="45" t="s">
        <v>13</v>
      </c>
      <c r="B2" s="45"/>
      <c r="C2" s="45"/>
      <c r="D2" s="45"/>
      <c r="E2" s="45"/>
    </row>
    <row r="3" spans="1:5" x14ac:dyDescent="0.25">
      <c r="A3" s="12"/>
      <c r="B3" s="12"/>
      <c r="C3" s="12"/>
      <c r="D3" s="46" t="s">
        <v>14</v>
      </c>
      <c r="E3" s="46"/>
    </row>
    <row r="4" spans="1:5" s="5" customFormat="1" ht="41.25" customHeight="1" x14ac:dyDescent="0.25">
      <c r="A4" s="6" t="s">
        <v>0</v>
      </c>
      <c r="B4" s="6" t="s">
        <v>1</v>
      </c>
      <c r="C4" s="6" t="s">
        <v>2</v>
      </c>
      <c r="D4" s="7" t="s">
        <v>3</v>
      </c>
      <c r="E4" s="6" t="s">
        <v>4</v>
      </c>
    </row>
    <row r="5" spans="1:5" s="17" customFormat="1" ht="21.75" customHeight="1" x14ac:dyDescent="0.25">
      <c r="A5" s="6" t="s">
        <v>66</v>
      </c>
      <c r="B5" s="21" t="s">
        <v>67</v>
      </c>
      <c r="C5" s="6"/>
      <c r="D5" s="7">
        <v>22470</v>
      </c>
      <c r="E5" s="6"/>
    </row>
    <row r="6" spans="1:5" s="17" customFormat="1" ht="21.75" customHeight="1" x14ac:dyDescent="0.25">
      <c r="A6" s="6" t="s">
        <v>68</v>
      </c>
      <c r="B6" s="21" t="s">
        <v>69</v>
      </c>
      <c r="C6" s="6"/>
      <c r="D6" s="7"/>
      <c r="E6" s="6"/>
    </row>
    <row r="7" spans="1:5" s="5" customFormat="1" ht="21.75" customHeight="1" x14ac:dyDescent="0.25">
      <c r="A7" s="6" t="s">
        <v>70</v>
      </c>
      <c r="B7" s="21" t="s">
        <v>71</v>
      </c>
      <c r="C7" s="6"/>
      <c r="D7" s="7">
        <f>SUMIF(A8:A12,"&gt;0",D8:D12)</f>
        <v>1323</v>
      </c>
      <c r="E7" s="6"/>
    </row>
    <row r="8" spans="1:5" ht="75" x14ac:dyDescent="0.25">
      <c r="A8" s="13">
        <v>1</v>
      </c>
      <c r="B8" s="4" t="s">
        <v>18</v>
      </c>
      <c r="C8" s="13" t="s">
        <v>19</v>
      </c>
      <c r="D8" s="8">
        <v>140</v>
      </c>
      <c r="E8" s="19"/>
    </row>
    <row r="9" spans="1:5" ht="75" x14ac:dyDescent="0.25">
      <c r="A9" s="13">
        <v>2</v>
      </c>
      <c r="B9" s="4" t="s">
        <v>20</v>
      </c>
      <c r="C9" s="13" t="s">
        <v>17</v>
      </c>
      <c r="D9" s="8">
        <v>200</v>
      </c>
      <c r="E9" s="20"/>
    </row>
    <row r="10" spans="1:5" ht="63" x14ac:dyDescent="0.25">
      <c r="A10" s="13">
        <v>3</v>
      </c>
      <c r="B10" s="4" t="s">
        <v>21</v>
      </c>
      <c r="C10" s="13" t="s">
        <v>22</v>
      </c>
      <c r="D10" s="8">
        <v>455</v>
      </c>
      <c r="E10" s="14" t="s">
        <v>51</v>
      </c>
    </row>
    <row r="11" spans="1:5" ht="60" x14ac:dyDescent="0.25">
      <c r="A11" s="13">
        <v>4</v>
      </c>
      <c r="B11" s="4" t="s">
        <v>23</v>
      </c>
      <c r="C11" s="13" t="s">
        <v>17</v>
      </c>
      <c r="D11" s="8">
        <v>133</v>
      </c>
      <c r="E11" s="9"/>
    </row>
    <row r="12" spans="1:5" ht="60" x14ac:dyDescent="0.25">
      <c r="A12" s="13">
        <v>5</v>
      </c>
      <c r="B12" s="4" t="s">
        <v>24</v>
      </c>
      <c r="C12" s="13" t="s">
        <v>25</v>
      </c>
      <c r="D12" s="8">
        <v>395</v>
      </c>
      <c r="E12" s="9"/>
    </row>
    <row r="13" spans="1:5" s="22" customFormat="1" ht="21.75" customHeight="1" x14ac:dyDescent="0.25">
      <c r="A13" s="6" t="s">
        <v>72</v>
      </c>
      <c r="B13" s="23" t="s">
        <v>73</v>
      </c>
      <c r="C13" s="23"/>
      <c r="D13" s="24">
        <f>+D5-D6-D7</f>
        <v>21147</v>
      </c>
      <c r="E13" s="23"/>
    </row>
  </sheetData>
  <mergeCells count="3">
    <mergeCell ref="A1:E1"/>
    <mergeCell ref="A2:E2"/>
    <mergeCell ref="D3:E3"/>
  </mergeCells>
  <pageMargins left="0.7" right="0.31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activeCell="C5" sqref="C5"/>
    </sheetView>
  </sheetViews>
  <sheetFormatPr defaultColWidth="9.140625" defaultRowHeight="15.75" x14ac:dyDescent="0.25"/>
  <cols>
    <col min="1" max="1" width="7" style="3" customWidth="1"/>
    <col min="2" max="2" width="32.7109375" style="1" customWidth="1"/>
    <col min="3" max="3" width="25.85546875" style="1" customWidth="1"/>
    <col min="4" max="4" width="15.85546875" style="2" customWidth="1"/>
    <col min="5" max="5" width="14.85546875" style="1" customWidth="1"/>
    <col min="6" max="16384" width="9.140625" style="1"/>
  </cols>
  <sheetData>
    <row r="1" spans="1:5" ht="32.25" customHeight="1" x14ac:dyDescent="0.25">
      <c r="A1" s="44" t="s">
        <v>92</v>
      </c>
      <c r="B1" s="44"/>
      <c r="C1" s="44"/>
      <c r="D1" s="44"/>
      <c r="E1" s="44"/>
    </row>
    <row r="2" spans="1:5" x14ac:dyDescent="0.25">
      <c r="A2" s="45" t="s">
        <v>13</v>
      </c>
      <c r="B2" s="45"/>
      <c r="C2" s="45"/>
      <c r="D2" s="45"/>
      <c r="E2" s="45"/>
    </row>
    <row r="3" spans="1:5" x14ac:dyDescent="0.25">
      <c r="A3" s="12"/>
      <c r="B3" s="12"/>
      <c r="C3" s="12"/>
      <c r="D3" s="46" t="s">
        <v>14</v>
      </c>
      <c r="E3" s="46"/>
    </row>
    <row r="4" spans="1:5" s="5" customFormat="1" ht="23.25" customHeight="1" x14ac:dyDescent="0.25">
      <c r="A4" s="6" t="s">
        <v>0</v>
      </c>
      <c r="B4" s="6" t="s">
        <v>1</v>
      </c>
      <c r="C4" s="6" t="s">
        <v>80</v>
      </c>
      <c r="D4" s="7" t="s">
        <v>3</v>
      </c>
      <c r="E4" s="6" t="s">
        <v>4</v>
      </c>
    </row>
    <row r="5" spans="1:5" s="17" customFormat="1" ht="23.25" customHeight="1" x14ac:dyDescent="0.25">
      <c r="A5" s="6" t="s">
        <v>66</v>
      </c>
      <c r="B5" s="21" t="s">
        <v>67</v>
      </c>
      <c r="C5" s="6"/>
      <c r="D5" s="7">
        <v>1610</v>
      </c>
      <c r="E5" s="6"/>
    </row>
    <row r="6" spans="1:5" s="17" customFormat="1" ht="49.5" customHeight="1" x14ac:dyDescent="0.25">
      <c r="A6" s="6" t="s">
        <v>68</v>
      </c>
      <c r="B6" s="21" t="s">
        <v>79</v>
      </c>
      <c r="C6" s="6"/>
      <c r="D6" s="16">
        <v>229.01599999999999</v>
      </c>
      <c r="E6" s="6"/>
    </row>
    <row r="7" spans="1:5" s="17" customFormat="1" ht="23.25" customHeight="1" x14ac:dyDescent="0.25">
      <c r="A7" s="6" t="s">
        <v>70</v>
      </c>
      <c r="B7" s="21" t="s">
        <v>74</v>
      </c>
      <c r="C7" s="6"/>
      <c r="D7" s="7">
        <f>SUMIF(A8:A17,"&gt;0",D8:D17)</f>
        <v>547</v>
      </c>
      <c r="E7" s="6"/>
    </row>
    <row r="8" spans="1:5" ht="45" x14ac:dyDescent="0.25">
      <c r="A8" s="18">
        <v>1</v>
      </c>
      <c r="B8" s="4" t="s">
        <v>5</v>
      </c>
      <c r="C8" s="4"/>
      <c r="D8" s="8">
        <f>SUM(D9:D11)</f>
        <v>100</v>
      </c>
      <c r="E8" s="9"/>
    </row>
    <row r="9" spans="1:5" x14ac:dyDescent="0.25">
      <c r="A9" s="18"/>
      <c r="B9" s="4"/>
      <c r="C9" s="4" t="s">
        <v>8</v>
      </c>
      <c r="D9" s="8">
        <v>32</v>
      </c>
      <c r="E9" s="47"/>
    </row>
    <row r="10" spans="1:5" x14ac:dyDescent="0.25">
      <c r="A10" s="18"/>
      <c r="B10" s="4"/>
      <c r="C10" s="4" t="s">
        <v>9</v>
      </c>
      <c r="D10" s="8">
        <v>53</v>
      </c>
      <c r="E10" s="47"/>
    </row>
    <row r="11" spans="1:5" x14ac:dyDescent="0.25">
      <c r="A11" s="18"/>
      <c r="B11" s="4"/>
      <c r="C11" s="4" t="s">
        <v>10</v>
      </c>
      <c r="D11" s="8">
        <v>15</v>
      </c>
      <c r="E11" s="47"/>
    </row>
    <row r="12" spans="1:5" ht="45" x14ac:dyDescent="0.25">
      <c r="A12" s="18">
        <v>2</v>
      </c>
      <c r="B12" s="4" t="s">
        <v>6</v>
      </c>
      <c r="C12" s="4" t="s">
        <v>7</v>
      </c>
      <c r="D12" s="8">
        <v>30</v>
      </c>
      <c r="E12" s="47"/>
    </row>
    <row r="13" spans="1:5" ht="75" x14ac:dyDescent="0.25">
      <c r="A13" s="18">
        <v>3</v>
      </c>
      <c r="B13" s="4" t="s">
        <v>55</v>
      </c>
      <c r="C13" s="13" t="s">
        <v>56</v>
      </c>
      <c r="D13" s="8">
        <v>88</v>
      </c>
      <c r="E13" s="9" t="s">
        <v>57</v>
      </c>
    </row>
    <row r="14" spans="1:5" ht="30" x14ac:dyDescent="0.25">
      <c r="A14" s="18">
        <v>4</v>
      </c>
      <c r="B14" s="4" t="s">
        <v>59</v>
      </c>
      <c r="C14" s="13" t="s">
        <v>58</v>
      </c>
      <c r="D14" s="8">
        <v>165</v>
      </c>
      <c r="E14" s="9"/>
    </row>
    <row r="15" spans="1:5" ht="30" customHeight="1" x14ac:dyDescent="0.25">
      <c r="A15" s="18">
        <v>5</v>
      </c>
      <c r="B15" s="4" t="s">
        <v>16</v>
      </c>
      <c r="C15" s="13" t="s">
        <v>17</v>
      </c>
      <c r="D15" s="8">
        <v>53</v>
      </c>
      <c r="E15" s="9"/>
    </row>
    <row r="16" spans="1:5" ht="30" customHeight="1" x14ac:dyDescent="0.25">
      <c r="A16" s="42">
        <v>6</v>
      </c>
      <c r="B16" s="4" t="s">
        <v>82</v>
      </c>
      <c r="C16" s="13" t="s">
        <v>15</v>
      </c>
      <c r="D16" s="8">
        <v>11</v>
      </c>
      <c r="E16" s="9"/>
    </row>
    <row r="17" spans="1:5" ht="31.5" x14ac:dyDescent="0.25">
      <c r="A17" s="18">
        <v>7</v>
      </c>
      <c r="B17" s="9" t="s">
        <v>46</v>
      </c>
      <c r="C17" s="9" t="s">
        <v>11</v>
      </c>
      <c r="D17" s="8">
        <v>100</v>
      </c>
      <c r="E17" s="9"/>
    </row>
    <row r="18" spans="1:5" s="22" customFormat="1" ht="27" customHeight="1" x14ac:dyDescent="0.25">
      <c r="A18" s="6" t="s">
        <v>72</v>
      </c>
      <c r="B18" s="23" t="s">
        <v>75</v>
      </c>
      <c r="C18" s="23"/>
      <c r="D18" s="25">
        <f>+D5-D6-D7</f>
        <v>833.98399999999992</v>
      </c>
      <c r="E18" s="23"/>
    </row>
  </sheetData>
  <mergeCells count="4">
    <mergeCell ref="A1:E1"/>
    <mergeCell ref="E9:E12"/>
    <mergeCell ref="A2:E2"/>
    <mergeCell ref="D3:E3"/>
  </mergeCells>
  <pageMargins left="0.7" right="0.31" top="0.75" bottom="0.75" header="0.3" footer="0.3"/>
  <pageSetup paperSize="9" scale="9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D12" sqref="D12:D16"/>
    </sheetView>
  </sheetViews>
  <sheetFormatPr defaultColWidth="9.140625" defaultRowHeight="15.75" x14ac:dyDescent="0.25"/>
  <cols>
    <col min="1" max="1" width="7" style="3" customWidth="1"/>
    <col min="2" max="2" width="36.140625" style="1" customWidth="1"/>
    <col min="3" max="3" width="24.28515625" style="3" customWidth="1"/>
    <col min="4" max="4" width="12.140625" style="2" customWidth="1"/>
    <col min="5" max="5" width="14.85546875" style="1" customWidth="1"/>
    <col min="6" max="6" width="11" style="1" bestFit="1" customWidth="1"/>
    <col min="7" max="16384" width="9.140625" style="1"/>
  </cols>
  <sheetData>
    <row r="1" spans="1:6" ht="50.25" customHeight="1" x14ac:dyDescent="0.25">
      <c r="A1" s="48" t="s">
        <v>26</v>
      </c>
      <c r="B1" s="48"/>
      <c r="C1" s="48"/>
      <c r="D1" s="48"/>
      <c r="E1" s="48"/>
    </row>
    <row r="2" spans="1:6" x14ac:dyDescent="0.25">
      <c r="A2" s="45" t="s">
        <v>13</v>
      </c>
      <c r="B2" s="45"/>
      <c r="C2" s="45"/>
      <c r="D2" s="45"/>
      <c r="E2" s="45"/>
    </row>
    <row r="3" spans="1:6" x14ac:dyDescent="0.25">
      <c r="A3" s="12"/>
      <c r="B3" s="12"/>
      <c r="C3" s="11"/>
      <c r="D3" s="46" t="s">
        <v>14</v>
      </c>
      <c r="E3" s="46"/>
    </row>
    <row r="4" spans="1:6" s="10" customFormat="1" ht="31.5" x14ac:dyDescent="0.25">
      <c r="A4" s="6" t="s">
        <v>0</v>
      </c>
      <c r="B4" s="6" t="s">
        <v>1</v>
      </c>
      <c r="C4" s="6" t="s">
        <v>27</v>
      </c>
      <c r="D4" s="7" t="s">
        <v>3</v>
      </c>
      <c r="E4" s="6" t="s">
        <v>4</v>
      </c>
    </row>
    <row r="5" spans="1:6" s="10" customFormat="1" ht="24.75" customHeight="1" x14ac:dyDescent="0.25">
      <c r="A5" s="6"/>
      <c r="B5" s="6" t="s">
        <v>12</v>
      </c>
      <c r="C5" s="6"/>
      <c r="D5" s="16">
        <f>+D6+D11+D19+D17</f>
        <v>1486.4635000000001</v>
      </c>
      <c r="E5" s="6"/>
      <c r="F5" s="41"/>
    </row>
    <row r="6" spans="1:6" s="31" customFormat="1" ht="31.5" x14ac:dyDescent="0.25">
      <c r="A6" s="28">
        <v>1</v>
      </c>
      <c r="B6" s="29" t="s">
        <v>62</v>
      </c>
      <c r="C6" s="28"/>
      <c r="D6" s="30">
        <f>SUM(D7:D10)</f>
        <v>130</v>
      </c>
      <c r="E6" s="28"/>
      <c r="F6" s="38"/>
    </row>
    <row r="7" spans="1:6" ht="43.5" customHeight="1" x14ac:dyDescent="0.25">
      <c r="A7" s="13"/>
      <c r="B7" s="4" t="s">
        <v>63</v>
      </c>
      <c r="C7" s="13" t="s">
        <v>28</v>
      </c>
      <c r="D7" s="8">
        <f>30+20+10</f>
        <v>60</v>
      </c>
      <c r="E7" s="26" t="s">
        <v>29</v>
      </c>
    </row>
    <row r="8" spans="1:6" ht="43.5" customHeight="1" x14ac:dyDescent="0.25">
      <c r="A8" s="13"/>
      <c r="B8" s="4" t="s">
        <v>64</v>
      </c>
      <c r="C8" s="13" t="s">
        <v>34</v>
      </c>
      <c r="D8" s="8">
        <v>30</v>
      </c>
      <c r="E8" s="27" t="s">
        <v>52</v>
      </c>
    </row>
    <row r="9" spans="1:6" ht="43.5" customHeight="1" x14ac:dyDescent="0.25">
      <c r="A9" s="13"/>
      <c r="B9" s="4" t="s">
        <v>65</v>
      </c>
      <c r="C9" s="13" t="s">
        <v>30</v>
      </c>
      <c r="D9" s="8">
        <v>20</v>
      </c>
      <c r="E9" s="27" t="s">
        <v>31</v>
      </c>
    </row>
    <row r="10" spans="1:6" ht="47.25" x14ac:dyDescent="0.25">
      <c r="A10" s="13"/>
      <c r="B10" s="4" t="s">
        <v>76</v>
      </c>
      <c r="C10" s="13" t="s">
        <v>30</v>
      </c>
      <c r="D10" s="8">
        <v>20</v>
      </c>
      <c r="E10" s="27" t="s">
        <v>32</v>
      </c>
    </row>
    <row r="11" spans="1:6" s="36" customFormat="1" ht="45" x14ac:dyDescent="0.25">
      <c r="A11" s="32">
        <v>2</v>
      </c>
      <c r="B11" s="33" t="s">
        <v>77</v>
      </c>
      <c r="C11" s="32"/>
      <c r="D11" s="34">
        <f>SUM(D12:D16)</f>
        <v>988.64949999999988</v>
      </c>
      <c r="E11" s="35" t="s">
        <v>78</v>
      </c>
      <c r="F11" s="39"/>
    </row>
    <row r="12" spans="1:6" ht="36.75" customHeight="1" x14ac:dyDescent="0.25">
      <c r="A12" s="13"/>
      <c r="B12" s="9" t="s">
        <v>48</v>
      </c>
      <c r="C12" s="13" t="s">
        <v>38</v>
      </c>
      <c r="D12" s="15">
        <f>10.933+251.971</f>
        <v>262.904</v>
      </c>
      <c r="E12" s="8"/>
    </row>
    <row r="13" spans="1:6" ht="47.25" x14ac:dyDescent="0.25">
      <c r="A13" s="18"/>
      <c r="B13" s="9" t="s">
        <v>49</v>
      </c>
      <c r="C13" s="13" t="s">
        <v>45</v>
      </c>
      <c r="D13" s="15">
        <v>343.40499999999997</v>
      </c>
      <c r="E13" s="9"/>
    </row>
    <row r="14" spans="1:6" ht="31.5" x14ac:dyDescent="0.25">
      <c r="A14" s="18"/>
      <c r="B14" s="9" t="s">
        <v>61</v>
      </c>
      <c r="C14" s="18" t="s">
        <v>30</v>
      </c>
      <c r="D14" s="15">
        <v>104.66</v>
      </c>
      <c r="E14" s="9"/>
    </row>
    <row r="15" spans="1:6" ht="47.25" x14ac:dyDescent="0.25">
      <c r="A15" s="18"/>
      <c r="B15" s="9" t="s">
        <v>60</v>
      </c>
      <c r="C15" s="18" t="s">
        <v>36</v>
      </c>
      <c r="D15" s="15">
        <v>232.58750000000001</v>
      </c>
      <c r="E15" s="9"/>
    </row>
    <row r="16" spans="1:6" ht="47.25" x14ac:dyDescent="0.25">
      <c r="A16" s="18"/>
      <c r="B16" s="9" t="s">
        <v>54</v>
      </c>
      <c r="C16" s="18" t="s">
        <v>53</v>
      </c>
      <c r="D16" s="15">
        <v>45.093000000000004</v>
      </c>
      <c r="E16" s="9"/>
    </row>
    <row r="17" spans="1:5" s="36" customFormat="1" ht="41.25" customHeight="1" x14ac:dyDescent="0.25">
      <c r="A17" s="32">
        <v>3</v>
      </c>
      <c r="B17" s="33" t="s">
        <v>50</v>
      </c>
      <c r="C17" s="32"/>
      <c r="D17" s="35">
        <v>200</v>
      </c>
      <c r="E17" s="37"/>
    </row>
    <row r="18" spans="1:5" ht="39" customHeight="1" x14ac:dyDescent="0.25">
      <c r="A18" s="13"/>
      <c r="B18" s="4" t="s">
        <v>33</v>
      </c>
      <c r="C18" s="13" t="s">
        <v>34</v>
      </c>
      <c r="D18" s="8">
        <v>200</v>
      </c>
      <c r="E18" s="9"/>
    </row>
    <row r="19" spans="1:5" s="36" customFormat="1" ht="63" x14ac:dyDescent="0.25">
      <c r="A19" s="28">
        <v>4</v>
      </c>
      <c r="B19" s="37" t="s">
        <v>47</v>
      </c>
      <c r="C19" s="28"/>
      <c r="D19" s="34">
        <f>SUM(D20:D25)</f>
        <v>167.81399999999999</v>
      </c>
      <c r="E19" s="37" t="s">
        <v>81</v>
      </c>
    </row>
    <row r="20" spans="1:5" ht="31.5" x14ac:dyDescent="0.25">
      <c r="A20" s="18"/>
      <c r="B20" s="9" t="s">
        <v>35</v>
      </c>
      <c r="C20" s="18" t="s">
        <v>36</v>
      </c>
      <c r="D20" s="15">
        <v>26.454000000000001</v>
      </c>
      <c r="E20" s="9"/>
    </row>
    <row r="21" spans="1:5" ht="31.5" x14ac:dyDescent="0.25">
      <c r="A21" s="18"/>
      <c r="B21" s="9" t="s">
        <v>37</v>
      </c>
      <c r="C21" s="18" t="s">
        <v>38</v>
      </c>
      <c r="D21" s="15">
        <v>50.5</v>
      </c>
      <c r="E21" s="9"/>
    </row>
    <row r="22" spans="1:5" ht="31.5" x14ac:dyDescent="0.25">
      <c r="A22" s="18"/>
      <c r="B22" s="9" t="s">
        <v>39</v>
      </c>
      <c r="C22" s="18" t="s">
        <v>40</v>
      </c>
      <c r="D22" s="15">
        <v>13.59</v>
      </c>
      <c r="E22" s="9"/>
    </row>
    <row r="23" spans="1:5" ht="31.5" x14ac:dyDescent="0.25">
      <c r="A23" s="18"/>
      <c r="B23" s="9" t="s">
        <v>41</v>
      </c>
      <c r="C23" s="18" t="s">
        <v>42</v>
      </c>
      <c r="D23" s="15">
        <v>11.8</v>
      </c>
      <c r="E23" s="9"/>
    </row>
    <row r="24" spans="1:5" ht="47.25" x14ac:dyDescent="0.25">
      <c r="A24" s="18"/>
      <c r="B24" s="9" t="s">
        <v>43</v>
      </c>
      <c r="C24" s="40" t="s">
        <v>42</v>
      </c>
      <c r="D24" s="15">
        <v>34.65</v>
      </c>
      <c r="E24" s="9"/>
    </row>
    <row r="25" spans="1:5" ht="31.5" x14ac:dyDescent="0.25">
      <c r="A25" s="18"/>
      <c r="B25" s="9" t="s">
        <v>44</v>
      </c>
      <c r="C25" s="18" t="s">
        <v>45</v>
      </c>
      <c r="D25" s="15">
        <v>30.82</v>
      </c>
      <c r="E25" s="9"/>
    </row>
  </sheetData>
  <mergeCells count="3">
    <mergeCell ref="A1:E1"/>
    <mergeCell ref="A2:E2"/>
    <mergeCell ref="D3:E3"/>
  </mergeCells>
  <pageMargins left="0.7" right="0.24" top="0.53" bottom="0.47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G10" sqref="G10"/>
    </sheetView>
  </sheetViews>
  <sheetFormatPr defaultRowHeight="15" x14ac:dyDescent="0.25"/>
  <cols>
    <col min="2" max="2" width="39.5703125" customWidth="1"/>
    <col min="3" max="3" width="23.85546875" customWidth="1"/>
  </cols>
  <sheetData>
    <row r="1" spans="1:4" ht="48.75" customHeight="1" x14ac:dyDescent="0.25">
      <c r="A1" s="49" t="s">
        <v>90</v>
      </c>
      <c r="B1" s="49"/>
      <c r="C1" s="49"/>
      <c r="D1" s="49"/>
    </row>
    <row r="2" spans="1:4" ht="24" customHeight="1" x14ac:dyDescent="0.25">
      <c r="A2" s="45" t="s">
        <v>13</v>
      </c>
      <c r="B2" s="45"/>
      <c r="C2" s="45"/>
      <c r="D2" s="45"/>
    </row>
    <row r="3" spans="1:4" ht="15.75" x14ac:dyDescent="0.25">
      <c r="A3" s="12"/>
      <c r="B3" s="12"/>
      <c r="C3" s="50" t="s">
        <v>89</v>
      </c>
      <c r="D3" s="50"/>
    </row>
    <row r="4" spans="1:4" ht="32.25" customHeight="1" x14ac:dyDescent="0.25">
      <c r="A4" s="6" t="s">
        <v>0</v>
      </c>
      <c r="B4" s="6" t="s">
        <v>1</v>
      </c>
      <c r="C4" s="7" t="s">
        <v>3</v>
      </c>
      <c r="D4" s="6" t="s">
        <v>4</v>
      </c>
    </row>
    <row r="5" spans="1:4" ht="27" customHeight="1" x14ac:dyDescent="0.25">
      <c r="A5" s="6"/>
      <c r="B5" s="6" t="s">
        <v>12</v>
      </c>
      <c r="C5" s="16">
        <f>SUMIF($A$6:$A$11,"&gt;0",C6:C11)</f>
        <v>524.07099999999991</v>
      </c>
      <c r="D5" s="6"/>
    </row>
    <row r="6" spans="1:4" ht="24.75" customHeight="1" x14ac:dyDescent="0.25">
      <c r="A6" s="43">
        <v>1</v>
      </c>
      <c r="B6" s="4" t="s">
        <v>83</v>
      </c>
      <c r="C6" s="15">
        <v>234.57300000000001</v>
      </c>
      <c r="D6" s="9"/>
    </row>
    <row r="7" spans="1:4" ht="24.75" customHeight="1" x14ac:dyDescent="0.25">
      <c r="A7" s="43"/>
      <c r="B7" s="4" t="s">
        <v>84</v>
      </c>
      <c r="C7" s="15">
        <v>234.57300000000001</v>
      </c>
      <c r="D7" s="9"/>
    </row>
    <row r="8" spans="1:4" ht="24.75" customHeight="1" x14ac:dyDescent="0.25">
      <c r="A8" s="43">
        <v>2</v>
      </c>
      <c r="B8" s="4" t="s">
        <v>87</v>
      </c>
      <c r="C8" s="15">
        <v>96.081999999999994</v>
      </c>
      <c r="D8" s="9"/>
    </row>
    <row r="9" spans="1:4" ht="24.75" customHeight="1" x14ac:dyDescent="0.25">
      <c r="A9" s="43"/>
      <c r="B9" s="4" t="s">
        <v>85</v>
      </c>
      <c r="C9" s="15">
        <v>96.081999999999994</v>
      </c>
      <c r="D9" s="9"/>
    </row>
    <row r="10" spans="1:4" ht="24.75" customHeight="1" x14ac:dyDescent="0.25">
      <c r="A10" s="43">
        <v>3</v>
      </c>
      <c r="B10" s="4" t="s">
        <v>88</v>
      </c>
      <c r="C10" s="15">
        <v>193.416</v>
      </c>
      <c r="D10" s="9"/>
    </row>
    <row r="11" spans="1:4" ht="24.75" customHeight="1" x14ac:dyDescent="0.25">
      <c r="A11" s="43"/>
      <c r="B11" s="4" t="s">
        <v>86</v>
      </c>
      <c r="C11" s="15">
        <v>193.416</v>
      </c>
      <c r="D11" s="9"/>
    </row>
  </sheetData>
  <mergeCells count="3">
    <mergeCell ref="A1:D1"/>
    <mergeCell ref="A2:D2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Dự phòng</vt:lpstr>
      <vt:lpstr>Chi khác</vt:lpstr>
      <vt:lpstr>Tiền sử dụng đất</vt:lpstr>
      <vt:lpstr>Cải cách tiền lương</vt:lpstr>
      <vt:lpstr>'Tiền sử dụng đất'!Print_Titles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hoatcty@outlook.com</dc:creator>
  <cp:lastModifiedBy>hoatcty@outlook.com</cp:lastModifiedBy>
  <cp:lastPrinted>2024-04-23T03:45:25Z</cp:lastPrinted>
  <dcterms:created xsi:type="dcterms:W3CDTF">2024-04-09T02:07:30Z</dcterms:created>
  <dcterms:modified xsi:type="dcterms:W3CDTF">2024-04-25T07:41:36Z</dcterms:modified>
</cp:coreProperties>
</file>